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5790" tabRatio="591" activeTab="1"/>
  </bookViews>
  <sheets>
    <sheet name="Nguon" sheetId="1" r:id="rId1"/>
    <sheet name="UNC" sheetId="2" r:id="rId2"/>
  </sheets>
  <definedNames/>
  <calcPr fullCalcOnLoad="1"/>
</workbook>
</file>

<file path=xl/sharedStrings.xml><?xml version="1.0" encoding="utf-8"?>
<sst xmlns="http://schemas.openxmlformats.org/spreadsheetml/2006/main" count="108" uniqueCount="96">
  <si>
    <t/>
  </si>
  <si>
    <t>0301437499</t>
  </si>
  <si>
    <t>UNC</t>
  </si>
  <si>
    <t>None</t>
  </si>
  <si>
    <t>621</t>
  </si>
  <si>
    <t>62125</t>
  </si>
  <si>
    <t xml:space="preserve">Five billion Vietnamese dong and xu </t>
  </si>
  <si>
    <t>003/9</t>
  </si>
  <si>
    <t>1001</t>
  </si>
  <si>
    <t>123465</t>
  </si>
  <si>
    <t>1020110000102717</t>
  </si>
  <si>
    <t>BQLDAGT</t>
  </si>
  <si>
    <t>421101-100034</t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</si>
  <si>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</si>
  <si>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</si>
  <si>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</si>
  <si>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</si>
  <si>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</si>
  <si>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</si>
  <si>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</si>
  <si>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</si>
  <si>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</si>
  <si>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</si>
  <si>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</si>
  <si>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Năm tỷ đồng chẵn</t>
  </si>
  <si>
    <t>2A Nguyễn Thị Minh Khai, Q1, Tp.HCM</t>
  </si>
  <si>
    <t>Người lập</t>
  </si>
  <si>
    <t>Người nhận tiền</t>
  </si>
  <si>
    <t>Địa chỉ</t>
  </si>
  <si>
    <t xml:space="preserve">Địa chỉ </t>
  </si>
  <si>
    <t>Ngày chứng từ</t>
  </si>
  <si>
    <t>Nguyễn Hữu Hoài</t>
  </si>
  <si>
    <t>Tài khoản NH nợ</t>
  </si>
  <si>
    <t>Mã số thuế</t>
  </si>
  <si>
    <t>Mã đơn vị trả tiền</t>
  </si>
  <si>
    <t>Mã đơn vị nhận tiền</t>
  </si>
  <si>
    <t>Giá trị</t>
  </si>
  <si>
    <t>Kế toán trưởng</t>
  </si>
  <si>
    <t>Danh sách tài khoản nợ</t>
  </si>
  <si>
    <t>Tỷ giá</t>
  </si>
  <si>
    <t>Mã đối tượng pháp nhân nợ</t>
  </si>
  <si>
    <t>Chi lần 2 (hết) v/v bồi thường nhà đất,tài sản tại DA P.Tân Hưng-Q7 theo HĐ thỏa thuận ngày 10/10/04</t>
  </si>
  <si>
    <t>Tên</t>
  </si>
  <si>
    <t>Tên đối tượng pháp nhân nợ</t>
  </si>
  <si>
    <t>Họ tên người nhạn tiền</t>
  </si>
  <si>
    <t>Nhân viên bán</t>
  </si>
  <si>
    <t>Tên đơn vị trả tiền</t>
  </si>
  <si>
    <t>Tên tài khoản ngân hàng Nợ</t>
  </si>
  <si>
    <t>Tên đơn vị nhận tiền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</si>
  <si>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</si>
  <si>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</si>
  <si>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</si>
  <si>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</si>
  <si>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</si>
  <si>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</si>
  <si>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</si>
  <si>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Tài khoản NH có</t>
  </si>
  <si>
    <t>Tên tài khoản ngân hàng có</t>
  </si>
  <si>
    <t>Tên công ty</t>
  </si>
  <si>
    <t>157A Cô Bắc-P.Cô Giang-Q1-Tp.HCM</t>
  </si>
  <si>
    <t>NH công thương Việt Nam - Chi nhánh 1 TP.HCM</t>
  </si>
  <si>
    <t>Vùng</t>
  </si>
  <si>
    <t>NH Nông nghiệp  &amp; PTNT Quận 10 - Chi nhánh Hùng Vương</t>
  </si>
  <si>
    <t>Ghi chú</t>
  </si>
  <si>
    <t>- CP NVLIỆU DỰ ÁN P TÂN HƯNG Q7</t>
  </si>
  <si>
    <t>CÔNG TY TNHH TM HIMLAM</t>
  </si>
  <si>
    <t>CÔNG TY TNHH-TM HIM LAM</t>
  </si>
  <si>
    <t>BAN QUẢN LÝ DỰ ÁN GT BRVT-CT LG ĐẤT</t>
  </si>
  <si>
    <t>Mã yếu tố chi phí nợ</t>
  </si>
  <si>
    <t>Tên yếu tố chi phí nợ</t>
  </si>
  <si>
    <t>Đơn vị trả tiền (Payer)</t>
  </si>
  <si>
    <t>Đơn vị thụ hưởng(Payee)</t>
  </si>
  <si>
    <t>Số tiền bằng số</t>
  </si>
  <si>
    <t>(Amount in fingers)</t>
  </si>
  <si>
    <t>số tiền bằng chữ (Amount in words)</t>
  </si>
  <si>
    <t>Chủ TK ký tên đóng dấu AC</t>
  </si>
  <si>
    <t>Giao dịch viên</t>
  </si>
  <si>
    <t>Giám đốc</t>
  </si>
  <si>
    <t>Teller</t>
  </si>
  <si>
    <t>Trưởng BP/KSV</t>
  </si>
  <si>
    <t>Manager</t>
  </si>
  <si>
    <t>Chief Accountant</t>
  </si>
  <si>
    <t>Holder signature &amp; company seal</t>
  </si>
  <si>
    <t>Hình thức thanh toán chi phí (Charges)</t>
  </si>
  <si>
    <t>Supervisor</t>
  </si>
  <si>
    <t>Phần dành cho ngân hàng (For Bank use only)</t>
  </si>
  <si>
    <t>¨</t>
  </si>
  <si>
    <t>ỦY NHIỆM CHI (PAYMENT ORDER)</t>
  </si>
  <si>
    <t xml:space="preserve">Số tham chiếu(Ref): </t>
  </si>
  <si>
    <t>Tên tài khoản (Account Name): Công ty cổ phần Hoá An</t>
  </si>
  <si>
    <t>Số tài khoản (Account No) : 0014100005703007</t>
  </si>
  <si>
    <t>Tại OCB, Chi Nhánh ( With OCB_ Branch name): OCB Đồng Nai</t>
  </si>
  <si>
    <t>Phí trong(Charge Included)</t>
  </si>
  <si>
    <t>Phí ngoài(Charge Excluded)</t>
  </si>
  <si>
    <t>Số CMND/Hộ chiếu (ID Card/ PP No.): …………… Ngày cấp (Issued date):…/……/……Nơi cấp (Issued place): ……</t>
  </si>
  <si>
    <t>Mã giao dịch (Transaction No.) :……………Ngày (date): ……………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</si>
</sst>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"/>
    <numFmt numFmtId="173" formatCode="[$-409]dddd\,\ mmmm\ dd\,\ yyyy"/>
  </numFmts>
  <fonts count="54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ahoma"/>
      <family val="2"/>
    </font>
    <font>
      <sz val="14"/>
      <name val="Tahoma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color indexed="9"/>
      <name val="Times New Roman"/>
      <family val="1"/>
    </font>
    <font>
      <sz val="12"/>
      <name val="Wingdings"/>
      <family val="0"/>
    </font>
    <font>
      <sz val="10"/>
      <name val="Wingdings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20" xfId="0" applyFont="1" applyBorder="1" applyAlignment="1">
      <alignment/>
    </xf>
    <xf numFmtId="0" fontId="11" fillId="0" borderId="17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9" fillId="0" borderId="15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0" fontId="9" fillId="0" borderId="23" xfId="0" applyFont="1" applyBorder="1" applyAlignment="1">
      <alignment/>
    </xf>
    <xf numFmtId="49" fontId="9" fillId="0" borderId="24" xfId="0" applyNumberFormat="1" applyFont="1" applyBorder="1" applyAlignment="1">
      <alignment vertical="center"/>
    </xf>
    <xf numFmtId="0" fontId="11" fillId="0" borderId="23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9" fillId="0" borderId="22" xfId="0" applyFont="1" applyBorder="1" applyAlignment="1">
      <alignment/>
    </xf>
    <xf numFmtId="0" fontId="9" fillId="0" borderId="15" xfId="0" applyFont="1" applyBorder="1" applyAlignment="1">
      <alignment vertical="top"/>
    </xf>
    <xf numFmtId="0" fontId="9" fillId="0" borderId="19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 vertical="top"/>
    </xf>
    <xf numFmtId="0" fontId="10" fillId="0" borderId="18" xfId="0" applyFont="1" applyBorder="1" applyAlignment="1">
      <alignment horizontal="centerContinuous" vertical="top"/>
    </xf>
    <xf numFmtId="0" fontId="9" fillId="0" borderId="17" xfId="0" applyFont="1" applyBorder="1" applyAlignment="1">
      <alignment horizontal="centerContinuous" vertical="top"/>
    </xf>
    <xf numFmtId="0" fontId="9" fillId="0" borderId="21" xfId="0" applyFont="1" applyBorder="1" applyAlignment="1">
      <alignment horizontal="centerContinuous" vertical="top"/>
    </xf>
    <xf numFmtId="0" fontId="10" fillId="0" borderId="17" xfId="0" applyFont="1" applyBorder="1" applyAlignment="1">
      <alignment horizontal="centerContinuous" vertical="top"/>
    </xf>
    <xf numFmtId="0" fontId="10" fillId="0" borderId="21" xfId="0" applyFont="1" applyBorder="1" applyAlignment="1">
      <alignment horizontal="centerContinuous" vertical="top"/>
    </xf>
    <xf numFmtId="3" fontId="9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17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18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15" fillId="0" borderId="16" xfId="0" applyFont="1" applyBorder="1" applyAlignment="1">
      <alignment horizontal="centerContinuous"/>
    </xf>
    <xf numFmtId="49" fontId="9" fillId="0" borderId="23" xfId="0" applyNumberFormat="1" applyFont="1" applyBorder="1" applyAlignment="1">
      <alignment/>
    </xf>
    <xf numFmtId="0" fontId="9" fillId="0" borderId="23" xfId="0" applyNumberFormat="1" applyFont="1" applyBorder="1" applyAlignment="1">
      <alignment/>
    </xf>
    <xf numFmtId="0" fontId="5" fillId="0" borderId="18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top"/>
    </xf>
    <xf numFmtId="0" fontId="17" fillId="0" borderId="22" xfId="0" applyFont="1" applyBorder="1" applyAlignment="1">
      <alignment vertical="center"/>
    </xf>
    <xf numFmtId="0" fontId="18" fillId="0" borderId="15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/>
    </xf>
    <xf numFmtId="49" fontId="9" fillId="0" borderId="21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1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0" xfId="0" applyFont="1" applyAlignment="1">
      <alignment/>
    </xf>
    <xf numFmtId="0" fontId="18" fillId="0" borderId="1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16" xfId="0" applyNumberFormat="1" applyFont="1" applyBorder="1" applyAlignment="1">
      <alignment horizontal="left" vertical="top" wrapText="1"/>
    </xf>
    <xf numFmtId="0" fontId="9" fillId="0" borderId="19" xfId="0" applyNumberFormat="1" applyFont="1" applyBorder="1" applyAlignment="1">
      <alignment horizontal="left" vertical="top" wrapText="1"/>
    </xf>
    <xf numFmtId="0" fontId="9" fillId="0" borderId="14" xfId="0" applyNumberFormat="1" applyFont="1" applyBorder="1" applyAlignment="1">
      <alignment horizontal="left" vertical="top" wrapText="1"/>
    </xf>
    <xf numFmtId="0" fontId="9" fillId="0" borderId="20" xfId="0" applyNumberFormat="1" applyFont="1" applyBorder="1" applyAlignment="1">
      <alignment horizontal="left" vertical="top" wrapText="1"/>
    </xf>
    <xf numFmtId="0" fontId="16" fillId="33" borderId="22" xfId="0" applyFont="1" applyFill="1" applyBorder="1" applyAlignment="1">
      <alignment horizontal="left"/>
    </xf>
    <xf numFmtId="0" fontId="16" fillId="33" borderId="23" xfId="0" applyFont="1" applyFill="1" applyBorder="1" applyAlignment="1">
      <alignment horizontal="left"/>
    </xf>
    <xf numFmtId="0" fontId="16" fillId="33" borderId="24" xfId="0" applyFont="1" applyFill="1" applyBorder="1" applyAlignment="1">
      <alignment horizontal="left"/>
    </xf>
    <xf numFmtId="3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49" fontId="14" fillId="0" borderId="19" xfId="0" applyNumberFormat="1" applyFont="1" applyBorder="1" applyAlignment="1">
      <alignment horizontal="center" vertical="center" shrinkToFit="1"/>
    </xf>
    <xf numFmtId="49" fontId="14" fillId="0" borderId="14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114300</xdr:rowOff>
    </xdr:from>
    <xdr:to>
      <xdr:col>31</xdr:col>
      <xdr:colOff>66675</xdr:colOff>
      <xdr:row>3</xdr:row>
      <xdr:rowOff>28575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3343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34">
      <selection activeCell="B38" sqref="B38"/>
    </sheetView>
  </sheetViews>
  <sheetFormatPr defaultColWidth="9.00390625" defaultRowHeight="12.75"/>
  <cols>
    <col min="1" max="1" width="39.00390625" style="12" bestFit="1" customWidth="1"/>
    <col min="2" max="2" width="55.25390625" style="12" bestFit="1" customWidth="1"/>
    <col min="3" max="16384" width="9.125" style="2" customWidth="1"/>
  </cols>
  <sheetData>
    <row r="1" spans="1:2" ht="14.25">
      <c r="A1" s="1" t="s">
        <v>42</v>
      </c>
      <c r="B1" s="1" t="s">
        <v>36</v>
      </c>
    </row>
    <row r="2" spans="1:2" ht="15">
      <c r="A2" s="3" t="s">
        <v>58</v>
      </c>
      <c r="B2" s="4" t="s">
        <v>65</v>
      </c>
    </row>
    <row r="3" spans="1:2" ht="15">
      <c r="A3" s="5" t="s">
        <v>28</v>
      </c>
      <c r="B3" s="6" t="s">
        <v>25</v>
      </c>
    </row>
    <row r="4" spans="1:2" ht="15">
      <c r="A4" s="5" t="s">
        <v>33</v>
      </c>
      <c r="B4" s="6" t="s">
        <v>1</v>
      </c>
    </row>
    <row r="5" spans="1:2" ht="15">
      <c r="A5" s="5" t="s">
        <v>23</v>
      </c>
      <c r="B5" s="7" t="s">
        <v>0</v>
      </c>
    </row>
    <row r="6" spans="1:2" ht="15">
      <c r="A6" s="5" t="s">
        <v>37</v>
      </c>
      <c r="B6" s="7" t="s">
        <v>0</v>
      </c>
    </row>
    <row r="7" spans="1:2" ht="15">
      <c r="A7" s="5" t="s">
        <v>22</v>
      </c>
      <c r="B7" s="7" t="s">
        <v>0</v>
      </c>
    </row>
    <row r="8" spans="1:2" ht="15">
      <c r="A8" s="5" t="s">
        <v>26</v>
      </c>
      <c r="B8" s="7" t="s">
        <v>0</v>
      </c>
    </row>
    <row r="9" spans="1:2" ht="15">
      <c r="A9" s="5" t="s">
        <v>27</v>
      </c>
      <c r="B9" s="6"/>
    </row>
    <row r="10" spans="1:2" ht="15">
      <c r="A10" s="5" t="s">
        <v>20</v>
      </c>
      <c r="B10" s="6" t="s">
        <v>2</v>
      </c>
    </row>
    <row r="11" spans="1:2" ht="15">
      <c r="A11" s="5" t="s">
        <v>21</v>
      </c>
      <c r="B11" s="6" t="s">
        <v>7</v>
      </c>
    </row>
    <row r="12" spans="1:2" ht="15">
      <c r="A12" s="5" t="s">
        <v>30</v>
      </c>
      <c r="B12" s="8">
        <v>39092</v>
      </c>
    </row>
    <row r="13" spans="1:2" ht="15">
      <c r="A13" s="5" t="s">
        <v>38</v>
      </c>
      <c r="B13" s="6" t="s">
        <v>4</v>
      </c>
    </row>
    <row r="14" spans="1:2" ht="15">
      <c r="A14" s="5" t="s">
        <v>49</v>
      </c>
      <c r="B14" s="6"/>
    </row>
    <row r="15" spans="1:2" ht="15">
      <c r="A15" s="5" t="s">
        <v>40</v>
      </c>
      <c r="B15" s="6" t="s">
        <v>5</v>
      </c>
    </row>
    <row r="16" spans="1:2" ht="15">
      <c r="A16" s="5" t="s">
        <v>43</v>
      </c>
      <c r="B16" s="6" t="s">
        <v>64</v>
      </c>
    </row>
    <row r="17" spans="1:2" ht="15">
      <c r="A17" s="5" t="s">
        <v>68</v>
      </c>
      <c r="B17" s="6"/>
    </row>
    <row r="18" spans="1:2" ht="15">
      <c r="A18" s="5" t="s">
        <v>69</v>
      </c>
      <c r="B18" s="6"/>
    </row>
    <row r="19" spans="1:2" ht="15">
      <c r="A19" s="5" t="s">
        <v>50</v>
      </c>
      <c r="B19" s="6" t="s">
        <v>8</v>
      </c>
    </row>
    <row r="20" spans="1:2" ht="15">
      <c r="A20" s="5" t="s">
        <v>51</v>
      </c>
      <c r="B20" s="6" t="s">
        <v>66</v>
      </c>
    </row>
    <row r="21" spans="1:2" ht="15">
      <c r="A21" s="5" t="s">
        <v>44</v>
      </c>
      <c r="B21" s="6" t="s">
        <v>31</v>
      </c>
    </row>
    <row r="22" spans="1:2" ht="15">
      <c r="A22" s="5" t="s">
        <v>29</v>
      </c>
      <c r="B22" s="6" t="s">
        <v>59</v>
      </c>
    </row>
    <row r="23" spans="1:2" ht="15">
      <c r="A23" s="5" t="s">
        <v>14</v>
      </c>
      <c r="B23" s="6" t="s">
        <v>41</v>
      </c>
    </row>
    <row r="24" spans="1:2" ht="15">
      <c r="A24" s="5" t="s">
        <v>16</v>
      </c>
      <c r="B24" s="9">
        <v>5000000000</v>
      </c>
    </row>
    <row r="25" spans="1:2" ht="15">
      <c r="A25" s="5" t="s">
        <v>18</v>
      </c>
      <c r="B25" s="6" t="s">
        <v>24</v>
      </c>
    </row>
    <row r="26" spans="1:2" ht="15">
      <c r="A26" s="5" t="s">
        <v>17</v>
      </c>
      <c r="B26" s="10">
        <v>0</v>
      </c>
    </row>
    <row r="27" spans="1:2" ht="15">
      <c r="A27" s="5" t="s">
        <v>19</v>
      </c>
      <c r="B27" s="6" t="s">
        <v>13</v>
      </c>
    </row>
    <row r="28" spans="1:2" ht="15">
      <c r="A28" s="5" t="s">
        <v>39</v>
      </c>
      <c r="B28" s="9">
        <v>0</v>
      </c>
    </row>
    <row r="29" spans="1:2" ht="15">
      <c r="A29" s="5" t="s">
        <v>15</v>
      </c>
      <c r="B29" s="9">
        <v>0</v>
      </c>
    </row>
    <row r="30" spans="1:2" ht="15">
      <c r="A30" s="5" t="s">
        <v>63</v>
      </c>
      <c r="B30" s="5"/>
    </row>
    <row r="31" spans="1:2" ht="15">
      <c r="A31" s="5" t="s">
        <v>45</v>
      </c>
      <c r="B31" s="5"/>
    </row>
    <row r="32" spans="1:2" ht="15">
      <c r="A32" s="5" t="s">
        <v>61</v>
      </c>
      <c r="B32" s="5" t="s">
        <v>61</v>
      </c>
    </row>
    <row r="33" spans="1:2" ht="15">
      <c r="A33" s="5" t="s">
        <v>52</v>
      </c>
      <c r="B33" s="6" t="s">
        <v>9</v>
      </c>
    </row>
    <row r="34" spans="1:2" ht="15">
      <c r="A34" s="5" t="s">
        <v>53</v>
      </c>
      <c r="B34" s="5" t="s">
        <v>24</v>
      </c>
    </row>
    <row r="35" spans="1:2" ht="15">
      <c r="A35" s="5" t="s">
        <v>54</v>
      </c>
      <c r="B35" s="5" t="s">
        <v>6</v>
      </c>
    </row>
    <row r="36" spans="1:2" ht="15">
      <c r="A36" s="5" t="s">
        <v>55</v>
      </c>
      <c r="B36" s="5" t="s">
        <v>3</v>
      </c>
    </row>
    <row r="37" spans="1:2" ht="15">
      <c r="A37" s="5" t="s">
        <v>34</v>
      </c>
      <c r="B37" s="6" t="s">
        <v>8</v>
      </c>
    </row>
    <row r="38" spans="1:2" ht="15">
      <c r="A38" s="5" t="s">
        <v>46</v>
      </c>
      <c r="B38" s="6" t="s">
        <v>66</v>
      </c>
    </row>
    <row r="39" spans="1:2" ht="15">
      <c r="A39" s="5" t="s">
        <v>32</v>
      </c>
      <c r="B39" s="6" t="s">
        <v>10</v>
      </c>
    </row>
    <row r="40" spans="1:2" ht="15">
      <c r="A40" s="5" t="s">
        <v>47</v>
      </c>
      <c r="B40" s="6" t="s">
        <v>60</v>
      </c>
    </row>
    <row r="41" spans="1:2" ht="15">
      <c r="A41" s="5" t="s">
        <v>35</v>
      </c>
      <c r="B41" s="6" t="s">
        <v>11</v>
      </c>
    </row>
    <row r="42" spans="1:2" ht="15">
      <c r="A42" s="5" t="s">
        <v>48</v>
      </c>
      <c r="B42" s="6" t="s">
        <v>67</v>
      </c>
    </row>
    <row r="43" spans="1:2" ht="15">
      <c r="A43" s="5" t="s">
        <v>56</v>
      </c>
      <c r="B43" s="5" t="s">
        <v>12</v>
      </c>
    </row>
    <row r="44" spans="1:2" ht="15">
      <c r="A44" s="5" t="s">
        <v>57</v>
      </c>
      <c r="B44" s="5" t="s">
        <v>62</v>
      </c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11"/>
      <c r="B9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:CE32"/>
  <sheetViews>
    <sheetView showGridLines="0" tabSelected="1" zoomScalePageLayoutView="0" workbookViewId="0" topLeftCell="G1">
      <selection activeCell="G20" sqref="G20"/>
    </sheetView>
  </sheetViews>
  <sheetFormatPr defaultColWidth="1.75390625" defaultRowHeight="12.75"/>
  <cols>
    <col min="1" max="6" width="0" style="13" hidden="1" customWidth="1"/>
    <col min="7" max="7" width="2.125" style="13" bestFit="1" customWidth="1"/>
    <col min="8" max="48" width="1.75390625" style="13" customWidth="1"/>
    <col min="49" max="49" width="2.125" style="13" bestFit="1" customWidth="1"/>
    <col min="50" max="16384" width="1.75390625" style="13" customWidth="1"/>
  </cols>
  <sheetData>
    <row r="1" ht="11.25" customHeight="1"/>
    <row r="2" spans="31:67" ht="20.25">
      <c r="AE2" s="83" t="s">
        <v>87</v>
      </c>
      <c r="AJ2" s="37"/>
      <c r="AK2" s="37"/>
      <c r="AL2" s="37"/>
      <c r="AM2" s="84"/>
      <c r="AN2" s="37"/>
      <c r="AO2" s="37"/>
      <c r="AP2" s="37"/>
      <c r="AQ2" s="37"/>
      <c r="AR2" s="85"/>
      <c r="AS2" s="85"/>
      <c r="AT2" s="85"/>
      <c r="AU2" s="86"/>
      <c r="AV2" s="37"/>
      <c r="AW2" s="37"/>
      <c r="AX2" s="37"/>
      <c r="AY2" s="37"/>
      <c r="AZ2" s="37"/>
      <c r="BA2" s="85"/>
      <c r="BB2" s="85"/>
      <c r="BC2" s="85"/>
      <c r="BD2" s="85"/>
      <c r="BE2" s="85"/>
      <c r="BF2" s="85"/>
      <c r="BG2" s="85"/>
      <c r="BH2" s="85"/>
      <c r="BI2" s="87"/>
      <c r="BJ2" s="37"/>
      <c r="BK2" s="37"/>
      <c r="BL2" s="37"/>
      <c r="BM2" s="37"/>
      <c r="BN2" s="37"/>
      <c r="BO2" s="37"/>
    </row>
    <row r="3" spans="35:71" ht="15">
      <c r="AI3" s="88" t="str">
        <f>"Ngày(date): "&amp;TEXT(Nguon!B12,"dd/mm/yyyy")</f>
        <v>Ngày(date): 10/01/2007</v>
      </c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90"/>
      <c r="AY3" s="90"/>
      <c r="AZ3" s="90"/>
      <c r="BA3" s="89"/>
      <c r="BB3" s="89"/>
      <c r="BC3" s="89"/>
      <c r="BD3" s="89"/>
      <c r="BE3" s="89"/>
      <c r="BF3" s="89"/>
      <c r="BG3" s="91" t="s">
        <v>88</v>
      </c>
      <c r="BH3" s="92" t="str">
        <f>Nguon!B11</f>
        <v>003/9</v>
      </c>
      <c r="BI3" s="93"/>
      <c r="BJ3" s="93"/>
      <c r="BK3" s="93"/>
      <c r="BL3" s="93"/>
      <c r="BM3" s="89"/>
      <c r="BN3" s="89"/>
      <c r="BO3" s="89"/>
      <c r="BP3" s="89"/>
      <c r="BQ3" s="89"/>
      <c r="BR3" s="89"/>
      <c r="BS3" s="94"/>
    </row>
    <row r="4" spans="32:68" ht="5.25" customHeight="1">
      <c r="AF4" s="15"/>
      <c r="AG4" s="16"/>
      <c r="AI4" s="38"/>
      <c r="AJ4" s="16"/>
      <c r="AK4" s="16"/>
      <c r="AL4" s="16"/>
      <c r="AM4" s="16"/>
      <c r="AN4" s="16"/>
      <c r="AO4" s="16"/>
      <c r="BC4" s="17"/>
      <c r="BD4" s="17"/>
      <c r="BE4" s="17"/>
      <c r="BF4" s="14"/>
      <c r="BG4" s="39"/>
      <c r="BH4" s="17"/>
      <c r="BI4" s="17"/>
      <c r="BJ4" s="18"/>
      <c r="BK4" s="18"/>
      <c r="BL4" s="18"/>
      <c r="BM4" s="18"/>
      <c r="BN4" s="18"/>
      <c r="BO4" s="18"/>
      <c r="BP4" s="18"/>
    </row>
    <row r="5" spans="7:69" ht="15" customHeight="1">
      <c r="G5" s="103" t="s">
        <v>70</v>
      </c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5"/>
    </row>
    <row r="6" spans="7:69" ht="12.75" customHeight="1">
      <c r="G6" s="115" t="s">
        <v>89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7"/>
      <c r="AW6" s="111" t="s">
        <v>72</v>
      </c>
      <c r="AX6" s="112"/>
      <c r="AY6" s="112"/>
      <c r="AZ6" s="112"/>
      <c r="BA6" s="112"/>
      <c r="BB6" s="112"/>
      <c r="BC6" s="112"/>
      <c r="BD6" s="112"/>
      <c r="BE6" s="112"/>
      <c r="BF6" s="112"/>
      <c r="BG6" s="106">
        <f>Nguon!B24+Nguon!B29</f>
        <v>5000000000</v>
      </c>
      <c r="BH6" s="107"/>
      <c r="BI6" s="107"/>
      <c r="BJ6" s="107"/>
      <c r="BK6" s="107"/>
      <c r="BL6" s="107"/>
      <c r="BM6" s="107"/>
      <c r="BN6" s="107"/>
      <c r="BO6" s="107"/>
      <c r="BP6" s="107"/>
      <c r="BQ6" s="108"/>
    </row>
    <row r="7" spans="7:69" s="19" customFormat="1" ht="16.5" customHeight="1">
      <c r="G7" s="118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20"/>
      <c r="AW7" s="113" t="s">
        <v>73</v>
      </c>
      <c r="AX7" s="114"/>
      <c r="AY7" s="114"/>
      <c r="AZ7" s="114"/>
      <c r="BA7" s="114"/>
      <c r="BB7" s="114"/>
      <c r="BC7" s="114"/>
      <c r="BD7" s="114"/>
      <c r="BE7" s="114"/>
      <c r="BF7" s="114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10"/>
    </row>
    <row r="8" spans="7:69" s="19" customFormat="1" ht="15.75">
      <c r="G8" s="43" t="s">
        <v>90</v>
      </c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46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7"/>
      <c r="AW8" s="41" t="s">
        <v>74</v>
      </c>
      <c r="AX8" s="42"/>
      <c r="AY8" s="42"/>
      <c r="AZ8" s="42"/>
      <c r="BA8" s="42"/>
      <c r="BB8" s="42"/>
      <c r="BC8" s="30"/>
      <c r="BD8" s="30"/>
      <c r="BE8" s="30"/>
      <c r="BF8" s="30"/>
      <c r="BG8" s="30"/>
      <c r="BH8" s="30"/>
      <c r="BI8" s="30"/>
      <c r="BJ8" s="36"/>
      <c r="BK8" s="30"/>
      <c r="BL8" s="30"/>
      <c r="BM8" s="30"/>
      <c r="BN8" s="30"/>
      <c r="BO8" s="30"/>
      <c r="BP8" s="30"/>
      <c r="BQ8" s="31"/>
    </row>
    <row r="9" spans="7:69" s="19" customFormat="1" ht="15.75" customHeight="1">
      <c r="G9" s="51" t="s">
        <v>91</v>
      </c>
      <c r="H9" s="44"/>
      <c r="I9" s="44"/>
      <c r="J9" s="44"/>
      <c r="K9" s="44"/>
      <c r="L9" s="44"/>
      <c r="M9" s="44"/>
      <c r="N9" s="44"/>
      <c r="O9" s="45"/>
      <c r="P9" s="44"/>
      <c r="Q9" s="44"/>
      <c r="R9" s="44"/>
      <c r="S9" s="46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7"/>
      <c r="AW9" s="97" t="str">
        <f>Nguon!B34</f>
        <v>Năm tỷ đồng chẵn</v>
      </c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9"/>
    </row>
    <row r="10" spans="7:69" s="19" customFormat="1" ht="15.75">
      <c r="G10" s="121" t="str">
        <f>"Nội Dung (Details): "&amp;Nguon!B23</f>
        <v>Nội Dung (Details): Chi lần 2 (hết) v/v bồi thường nhà đất,tài sản tại DA P.Tân Hưng-Q7 theo HĐ thỏa thuận ngày 10/10/04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3"/>
      <c r="AW10" s="97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9"/>
    </row>
    <row r="11" spans="7:69" s="19" customFormat="1" ht="15.75">
      <c r="G11" s="124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97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9"/>
    </row>
    <row r="12" spans="7:69" s="19" customFormat="1" ht="5.25" customHeight="1">
      <c r="G12" s="124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6"/>
      <c r="AW12" s="100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2"/>
    </row>
    <row r="13" spans="7:69" ht="15" customHeight="1">
      <c r="G13" s="103" t="s">
        <v>71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5"/>
    </row>
    <row r="14" spans="7:69" s="19" customFormat="1" ht="21.75" customHeight="1">
      <c r="G14" s="26" t="str">
        <f>"Tên tài khoản/ Tên người nhận (Account name/ Receiver):"</f>
        <v>Tên tài khoản/ Tên người nhận (Account name/ Receiver):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54"/>
      <c r="AW14" s="74" t="s">
        <v>83</v>
      </c>
      <c r="AX14" s="75"/>
      <c r="AY14" s="75"/>
      <c r="AZ14" s="75"/>
      <c r="BA14" s="75"/>
      <c r="BB14" s="75"/>
      <c r="BC14" s="30"/>
      <c r="BD14" s="30"/>
      <c r="BE14" s="30"/>
      <c r="BF14" s="30"/>
      <c r="BG14" s="30"/>
      <c r="BH14" s="30"/>
      <c r="BI14" s="30"/>
      <c r="BJ14" s="36"/>
      <c r="BK14" s="30"/>
      <c r="BL14" s="30"/>
      <c r="BM14" s="30"/>
      <c r="BN14" s="30"/>
      <c r="BO14" s="30"/>
      <c r="BP14" s="30"/>
      <c r="BQ14" s="31"/>
    </row>
    <row r="15" spans="7:69" s="19" customFormat="1" ht="21.75" customHeight="1">
      <c r="G15" s="77" t="str">
        <f>Nguon!B42</f>
        <v>BAN QUẢN LÝ DỰ ÁN GT BRVT-CT LG ĐẤT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4"/>
      <c r="AW15" s="95" t="s">
        <v>86</v>
      </c>
      <c r="AX15" s="96"/>
      <c r="AY15" s="76" t="s">
        <v>92</v>
      </c>
      <c r="AZ15" s="76"/>
      <c r="BA15" s="76"/>
      <c r="BB15" s="76"/>
      <c r="BC15" s="32"/>
      <c r="BD15" s="32"/>
      <c r="BE15" s="32"/>
      <c r="BF15" s="32"/>
      <c r="BG15" s="32"/>
      <c r="BH15" s="32"/>
      <c r="BI15" s="32"/>
      <c r="BJ15" s="34"/>
      <c r="BK15" s="32"/>
      <c r="BL15" s="32"/>
      <c r="BM15" s="32"/>
      <c r="BN15" s="32"/>
      <c r="BO15" s="32"/>
      <c r="BP15" s="32"/>
      <c r="BQ15" s="33"/>
    </row>
    <row r="16" spans="7:69" s="19" customFormat="1" ht="15.75">
      <c r="G16" s="78" t="s">
        <v>86</v>
      </c>
      <c r="H16" s="46"/>
      <c r="I16" s="80" t="str">
        <f>"Số tài khoản (Account No) :"&amp;Nguon!$B$43</f>
        <v>Số tài khoản (Account No) :421101-100034</v>
      </c>
      <c r="J16" s="44"/>
      <c r="K16" s="44"/>
      <c r="L16" s="44"/>
      <c r="M16" s="44"/>
      <c r="N16" s="44"/>
      <c r="O16" s="45"/>
      <c r="P16" s="44"/>
      <c r="Q16" s="44"/>
      <c r="R16" s="44"/>
      <c r="S16" s="46"/>
      <c r="T16" s="45"/>
      <c r="U16" s="45"/>
      <c r="V16" s="45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82"/>
      <c r="AW16" s="79" t="s">
        <v>86</v>
      </c>
      <c r="AX16" s="76"/>
      <c r="AY16" s="76" t="s">
        <v>93</v>
      </c>
      <c r="AZ16" s="76"/>
      <c r="BA16" s="76"/>
      <c r="BB16" s="76"/>
      <c r="BC16" s="32"/>
      <c r="BD16" s="32"/>
      <c r="BE16" s="32"/>
      <c r="BF16" s="32"/>
      <c r="BG16" s="32"/>
      <c r="BH16" s="32"/>
      <c r="BI16" s="32"/>
      <c r="BJ16" s="34"/>
      <c r="BK16" s="32"/>
      <c r="BL16" s="32"/>
      <c r="BM16" s="32"/>
      <c r="BN16" s="32"/>
      <c r="BO16" s="32"/>
      <c r="BP16" s="32"/>
      <c r="BQ16" s="33"/>
    </row>
    <row r="17" spans="7:69" s="19" customFormat="1" ht="15.75">
      <c r="G17" s="78" t="s">
        <v>86</v>
      </c>
      <c r="H17" s="46"/>
      <c r="I17" s="81" t="s">
        <v>94</v>
      </c>
      <c r="J17" s="44"/>
      <c r="K17" s="44"/>
      <c r="L17" s="44"/>
      <c r="M17" s="44"/>
      <c r="N17" s="44"/>
      <c r="O17" s="45"/>
      <c r="P17" s="44"/>
      <c r="Q17" s="44"/>
      <c r="R17" s="44"/>
      <c r="S17" s="46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7"/>
    </row>
    <row r="18" spans="7:69" s="19" customFormat="1" ht="15.75" customHeight="1">
      <c r="G18" s="51" t="str">
        <f>"Địa chỉ ( address): "&amp;Nguon!B51</f>
        <v>Địa chỉ ( address): </v>
      </c>
      <c r="H18" s="46"/>
      <c r="I18" s="46"/>
      <c r="J18" s="46"/>
      <c r="K18" s="46"/>
      <c r="L18" s="46"/>
      <c r="M18" s="46"/>
      <c r="N18" s="46"/>
      <c r="O18" s="46"/>
      <c r="P18" s="72"/>
      <c r="Q18" s="46"/>
      <c r="R18" s="46"/>
      <c r="S18" s="46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46"/>
      <c r="AR18" s="72"/>
      <c r="AS18" s="72"/>
      <c r="AT18" s="72"/>
      <c r="AU18" s="73" t="str">
        <f>"Số điện thoại (Phone No)"</f>
        <v>Số điện thoại (Phone No)</v>
      </c>
      <c r="AV18" s="72"/>
      <c r="AW18" s="46"/>
      <c r="AX18" s="72"/>
      <c r="AY18" s="72"/>
      <c r="AZ18" s="72"/>
      <c r="BA18" s="72"/>
      <c r="BB18" s="72"/>
      <c r="BC18" s="48"/>
      <c r="BD18" s="48"/>
      <c r="BE18" s="48"/>
      <c r="BF18" s="48"/>
      <c r="BG18" s="48"/>
      <c r="BH18" s="48"/>
      <c r="BI18" s="48"/>
      <c r="BJ18" s="49"/>
      <c r="BK18" s="48"/>
      <c r="BL18" s="48"/>
      <c r="BM18" s="48"/>
      <c r="BN18" s="48"/>
      <c r="BO18" s="48"/>
      <c r="BP18" s="48"/>
      <c r="BQ18" s="50"/>
    </row>
    <row r="19" spans="7:69" s="19" customFormat="1" ht="15.75" customHeight="1">
      <c r="G19" s="40" t="str">
        <f>"Tại ngân hàng (With bank) : "&amp;Nguon!B44</f>
        <v>Tại ngân hàng (With bank) : NH Nông nghiệp  &amp; PTNT Quận 10 - Chi nhánh Hùng Vương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32"/>
      <c r="BD19" s="32"/>
      <c r="BE19" s="32"/>
      <c r="BF19" s="32"/>
      <c r="BG19" s="32"/>
      <c r="BH19" s="32"/>
      <c r="BI19" s="32"/>
      <c r="BJ19" s="35"/>
      <c r="BK19" s="32"/>
      <c r="BL19" s="32"/>
      <c r="BM19" s="32"/>
      <c r="BN19" s="32"/>
      <c r="BO19" s="32"/>
      <c r="BP19" s="32"/>
      <c r="BQ19" s="33"/>
    </row>
    <row r="20" spans="7:69" s="19" customFormat="1" ht="4.5" customHeight="1">
      <c r="G20" s="5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3"/>
    </row>
    <row r="21" spans="7:69" s="19" customFormat="1" ht="15.75">
      <c r="G21" s="56" t="s">
        <v>70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8"/>
      <c r="AH21" s="56" t="s">
        <v>85</v>
      </c>
      <c r="AI21" s="63"/>
      <c r="AJ21" s="57"/>
      <c r="AK21" s="63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60"/>
    </row>
    <row r="22" spans="7:83" s="19" customFormat="1" ht="24" customHeight="1"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55"/>
      <c r="AH22" s="62" t="s">
        <v>95</v>
      </c>
      <c r="AI22" s="28"/>
      <c r="AJ22" s="28"/>
      <c r="AK22" s="20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55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</row>
    <row r="23" spans="7:81" ht="12.75">
      <c r="G23" s="66" t="s">
        <v>37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6" t="s">
        <v>75</v>
      </c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70"/>
      <c r="AH23" s="66" t="s">
        <v>76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6" t="s">
        <v>79</v>
      </c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70"/>
      <c r="BG23" s="67" t="s">
        <v>77</v>
      </c>
      <c r="BH23" s="67"/>
      <c r="BI23" s="67"/>
      <c r="BJ23" s="67"/>
      <c r="BK23" s="67"/>
      <c r="BL23" s="67"/>
      <c r="BM23" s="67"/>
      <c r="BN23" s="67"/>
      <c r="BO23" s="67"/>
      <c r="BP23" s="67"/>
      <c r="BQ23" s="70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</row>
    <row r="24" spans="7:81" s="65" customFormat="1" ht="12">
      <c r="G24" s="68" t="s">
        <v>81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8" t="s">
        <v>82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71"/>
      <c r="AH24" s="68" t="s">
        <v>78</v>
      </c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8" t="s">
        <v>84</v>
      </c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71"/>
      <c r="BG24" s="69" t="s">
        <v>80</v>
      </c>
      <c r="BH24" s="69"/>
      <c r="BI24" s="69"/>
      <c r="BJ24" s="69"/>
      <c r="BK24" s="69"/>
      <c r="BL24" s="69"/>
      <c r="BM24" s="69"/>
      <c r="BN24" s="69"/>
      <c r="BO24" s="69"/>
      <c r="BP24" s="69"/>
      <c r="BQ24" s="71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</row>
    <row r="25" spans="7:81" s="19" customFormat="1" ht="15.75"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2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2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4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4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</row>
    <row r="26" spans="7:81" s="19" customFormat="1" ht="15.75"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2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2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4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4"/>
      <c r="BR26" s="21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</row>
    <row r="27" spans="7:81" s="19" customFormat="1" ht="15.75"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2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2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4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4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</row>
    <row r="28" spans="7:81" s="19" customFormat="1" ht="15.75">
      <c r="G28" s="5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53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9"/>
      <c r="AH28" s="53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53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9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9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</row>
    <row r="29" spans="7:81" s="19" customFormat="1" ht="15.75"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</row>
    <row r="30" spans="7:81" s="19" customFormat="1" ht="15.75"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</row>
    <row r="31" spans="7:81" s="19" customFormat="1" ht="15.75"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</row>
    <row r="32" spans="7:81" ht="12.75"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</row>
  </sheetData>
  <sheetProtection/>
  <mergeCells count="9">
    <mergeCell ref="AW15:AX15"/>
    <mergeCell ref="AW9:BQ12"/>
    <mergeCell ref="G5:BQ5"/>
    <mergeCell ref="G13:BQ13"/>
    <mergeCell ref="BG6:BQ7"/>
    <mergeCell ref="AW6:BF6"/>
    <mergeCell ref="AW7:BF7"/>
    <mergeCell ref="G6:AV7"/>
    <mergeCell ref="G10:AV12"/>
  </mergeCells>
  <printOptions/>
  <pageMargins left="0.16" right="0.24" top="0.19" bottom="0.19" header="0.3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2017-07-10T01:57:59Z</cp:lastPrinted>
  <dcterms:created xsi:type="dcterms:W3CDTF">2005-07-08T01:44:40Z</dcterms:created>
  <dcterms:modified xsi:type="dcterms:W3CDTF">2020-12-08T03:49:59Z</dcterms:modified>
  <cp:category/>
  <cp:version/>
  <cp:contentType/>
  <cp:contentStatus/>
</cp:coreProperties>
</file>